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DP 2021 1st q\"/>
    </mc:Choice>
  </mc:AlternateContent>
  <xr:revisionPtr revIDLastSave="0" documentId="13_ncr:1_{A59E8760-6AFB-486A-86D0-552FCAA48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E 1st Q, 2021" sheetId="8" r:id="rId1"/>
    <sheet name="Sheet3" sheetId="3" r:id="rId2"/>
  </sheets>
  <definedNames>
    <definedName name="_xlnm.Print_Area" localSheetId="0">'SRE 1st Q, 2021'!$A$1:$J$108</definedName>
  </definedNames>
  <calcPr calcId="191029"/>
</workbook>
</file>

<file path=xl/calcChain.xml><?xml version="1.0" encoding="utf-8"?>
<calcChain xmlns="http://schemas.openxmlformats.org/spreadsheetml/2006/main">
  <c r="F85" i="8" l="1"/>
  <c r="H82" i="8"/>
  <c r="H81" i="8"/>
  <c r="H80" i="8"/>
  <c r="H79" i="8"/>
  <c r="I85" i="8"/>
  <c r="G85" i="8"/>
  <c r="H85" i="8" l="1"/>
  <c r="G65" i="8"/>
  <c r="H40" i="8"/>
  <c r="H33" i="8"/>
  <c r="H32" i="8"/>
  <c r="H31" i="8"/>
  <c r="H30" i="8"/>
  <c r="H25" i="8"/>
  <c r="H22" i="8"/>
  <c r="G49" i="8"/>
  <c r="J35" i="8"/>
  <c r="H35" i="8" l="1"/>
  <c r="G35" i="8"/>
  <c r="J71" i="8" l="1"/>
  <c r="I71" i="8"/>
  <c r="G71" i="8"/>
  <c r="G73" i="8" s="1"/>
  <c r="H68" i="8"/>
  <c r="H71" i="8" s="1"/>
  <c r="F71" i="8"/>
  <c r="J65" i="8"/>
  <c r="I65" i="8"/>
  <c r="H65" i="8"/>
  <c r="F65" i="8"/>
  <c r="I49" i="8"/>
  <c r="J49" i="8"/>
  <c r="F49" i="8"/>
  <c r="I35" i="8"/>
  <c r="I27" i="8"/>
  <c r="F73" i="8" l="1"/>
  <c r="J73" i="8"/>
  <c r="I73" i="8"/>
  <c r="F35" i="8"/>
  <c r="I37" i="8"/>
  <c r="I75" i="8" s="1"/>
  <c r="H73" i="8"/>
  <c r="H49" i="8"/>
  <c r="K25" i="8" l="1"/>
  <c r="J27" i="8"/>
  <c r="J37" i="8" s="1"/>
  <c r="J75" i="8" s="1"/>
  <c r="H27" i="8" l="1"/>
  <c r="G27" i="8"/>
  <c r="G37" i="8" s="1"/>
  <c r="G75" i="8" s="1"/>
  <c r="F27" i="8"/>
  <c r="F37" i="8" s="1"/>
  <c r="F75" i="8" s="1"/>
  <c r="F88" i="8" s="1"/>
  <c r="K24" i="8"/>
  <c r="H37" i="8" l="1"/>
  <c r="H75" i="8" s="1"/>
</calcChain>
</file>

<file path=xl/sharedStrings.xml><?xml version="1.0" encoding="utf-8"?>
<sst xmlns="http://schemas.openxmlformats.org/spreadsheetml/2006/main" count="126" uniqueCount="99">
  <si>
    <t>Particulars</t>
  </si>
  <si>
    <t>Income</t>
  </si>
  <si>
    <t>Classification</t>
  </si>
  <si>
    <t>Past Year</t>
  </si>
  <si>
    <t>Current Year Apropration</t>
  </si>
  <si>
    <t>(Actual)</t>
  </si>
  <si>
    <t>First Semester</t>
  </si>
  <si>
    <t>Second Semester</t>
  </si>
  <si>
    <t>(Estimate)</t>
  </si>
  <si>
    <t>Total</t>
  </si>
  <si>
    <t>Budget Year</t>
  </si>
  <si>
    <t>(Proposed)</t>
  </si>
  <si>
    <t>I. Beginning Cash Balance</t>
  </si>
  <si>
    <t>II.Receipts</t>
  </si>
  <si>
    <t xml:space="preserve">       B. External Sources</t>
  </si>
  <si>
    <t xml:space="preserve">      C. Non-Income Receipts</t>
  </si>
  <si>
    <t>Total Receipts</t>
  </si>
  <si>
    <t>Total Expenditures</t>
  </si>
  <si>
    <t>LGU: City of Silay</t>
  </si>
  <si>
    <t>Account</t>
  </si>
  <si>
    <t>Code</t>
  </si>
  <si>
    <t xml:space="preserve">          A. Local Sources</t>
  </si>
  <si>
    <t xml:space="preserve">              1.  Tax Revenue</t>
  </si>
  <si>
    <t xml:space="preserve"> a.  Real Property Tax (RPT )</t>
  </si>
  <si>
    <t xml:space="preserve"> b. Business Tax</t>
  </si>
  <si>
    <t xml:space="preserve"> c. Other Local Tax</t>
  </si>
  <si>
    <t xml:space="preserve">      i. Basic RPT</t>
  </si>
  <si>
    <t xml:space="preserve">      ii. Special Education Fund</t>
  </si>
  <si>
    <t xml:space="preserve"> a. Regulatory Fees</t>
  </si>
  <si>
    <t xml:space="preserve"> b. Service/ User Charges</t>
  </si>
  <si>
    <t xml:space="preserve"> c. Receipts from Economic Enterprise</t>
  </si>
  <si>
    <t xml:space="preserve"> d. Other Receipts</t>
  </si>
  <si>
    <t xml:space="preserve">       Total Local Sources</t>
  </si>
  <si>
    <t xml:space="preserve">             1. Internal Revenue Allotment </t>
  </si>
  <si>
    <t xml:space="preserve">             3. Other Shares from National Tax Collection</t>
  </si>
  <si>
    <t xml:space="preserve">  a. Share from Ecozone</t>
  </si>
  <si>
    <t xml:space="preserve">  b. Share from EVAT</t>
  </si>
  <si>
    <t xml:space="preserve">  c. Share from National Wealth</t>
  </si>
  <si>
    <t xml:space="preserve">  d. Share from Tobacco Excise Tax</t>
  </si>
  <si>
    <t xml:space="preserve">             4. Inter-local Transfer</t>
  </si>
  <si>
    <t xml:space="preserve">       Total External Sources</t>
  </si>
  <si>
    <t xml:space="preserve">             1. Capital Investment Receipts</t>
  </si>
  <si>
    <t xml:space="preserve">   a. Proceeds from Sale of Assets</t>
  </si>
  <si>
    <t xml:space="preserve">   c. Collection of Loans Receivable</t>
  </si>
  <si>
    <t xml:space="preserve">             Total Capital Investment Receipts</t>
  </si>
  <si>
    <t xml:space="preserve">            2. Receipts from Loans and Borrowings</t>
  </si>
  <si>
    <t xml:space="preserve">   a. Acquisition of Loans</t>
  </si>
  <si>
    <t xml:space="preserve">   b. Issuance of Bonds</t>
  </si>
  <si>
    <t xml:space="preserve">            Total Receipts from Borrowings and Loans</t>
  </si>
  <si>
    <t>4-01-02-040</t>
  </si>
  <si>
    <t>4-01-03-030</t>
  </si>
  <si>
    <t>4-01-04-990</t>
  </si>
  <si>
    <t>4-02-01</t>
  </si>
  <si>
    <t>4-02-02</t>
  </si>
  <si>
    <t>4-06-01-010</t>
  </si>
  <si>
    <t>4-04-01</t>
  </si>
  <si>
    <t>1-03-01-060</t>
  </si>
  <si>
    <t>2-01-02-040</t>
  </si>
  <si>
    <t>R</t>
  </si>
  <si>
    <t xml:space="preserve">             2.   Non-Tax Revenue</t>
  </si>
  <si>
    <t xml:space="preserve">      Total Non-Income Receipts</t>
  </si>
  <si>
    <t xml:space="preserve">             Total Tax Revenue</t>
  </si>
  <si>
    <t xml:space="preserve">             Total Non-Tax Revenues</t>
  </si>
  <si>
    <t>ELSIE S. JIMENEA</t>
  </si>
  <si>
    <t>City Treasurer</t>
  </si>
  <si>
    <t>4-02-02-140</t>
  </si>
  <si>
    <t>4-01-06-020</t>
  </si>
  <si>
    <t>4-01-06-010</t>
  </si>
  <si>
    <t xml:space="preserve">             2. Share from GOCC's (PAGCOR and PCSO)</t>
  </si>
  <si>
    <t>Current Year Appropration</t>
  </si>
  <si>
    <t>Approved by:</t>
  </si>
  <si>
    <t>MARK ANDREW ARTHUR J. GOLEZ</t>
  </si>
  <si>
    <t>City Mayor</t>
  </si>
  <si>
    <t xml:space="preserve">       of Other Entities</t>
  </si>
  <si>
    <t xml:space="preserve">   b. Proceeds from the Sale of Debt Securities</t>
  </si>
  <si>
    <t xml:space="preserve">                 5. Extraordinary Receipts and/Grants/Donations/Aids</t>
  </si>
  <si>
    <t>`</t>
  </si>
  <si>
    <t>EMMANUEL S. ARSENAL</t>
  </si>
  <si>
    <t>City Accountant</t>
  </si>
  <si>
    <t>RECEIPTS</t>
  </si>
  <si>
    <t>EXPENDITURES</t>
  </si>
  <si>
    <t>I.  General Fund</t>
  </si>
  <si>
    <t xml:space="preserve">        a. General Services</t>
  </si>
  <si>
    <t xml:space="preserve">        b. Economic Services</t>
  </si>
  <si>
    <t xml:space="preserve">        a. Social Services</t>
  </si>
  <si>
    <t xml:space="preserve">        a. Debt Services</t>
  </si>
  <si>
    <t>II.  Special Education Fund</t>
  </si>
  <si>
    <t>III. Trust Fund from National Government Transfers</t>
  </si>
  <si>
    <t>Ending Cash Balance</t>
  </si>
  <si>
    <t>Prepared by:</t>
  </si>
  <si>
    <t>RAMON H. DUMANCAS</t>
  </si>
  <si>
    <t>City Budget Officer</t>
  </si>
  <si>
    <t>1st Quarter</t>
  </si>
  <si>
    <t>2nd - 4th Quarter</t>
  </si>
  <si>
    <t>STATEMENT OF RECEIPTS AND EXPENDITURES</t>
  </si>
  <si>
    <t>As of 1st Quarter, 2021</t>
  </si>
  <si>
    <t>FDP Form 3-Statement of Receipts and Expenditures</t>
  </si>
  <si>
    <t>(DBM-DOF-DILG JMC No. 2018-1 dated July 12, 2018, Annex A)</t>
  </si>
  <si>
    <t>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</si>
</sst>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3"/>
      <color theme="1"/>
      <name val="Arial Narrow"/>
      <family val="2"/>
    </font>
    <font>
      <sz val="12.5"/>
      <color theme="1"/>
      <name val="Arial Narrow"/>
      <family val="2"/>
    </font>
    <font>
      <b/>
      <sz val="12.5"/>
      <color theme="1"/>
      <name val="Arial Narrow"/>
      <family val="2"/>
    </font>
    <font>
      <i/>
      <sz val="12.5"/>
      <color theme="1"/>
      <name val="Arial Narrow"/>
      <family val="2"/>
    </font>
    <font>
      <sz val="12.5"/>
      <name val="Arial Narrow"/>
      <family val="2"/>
    </font>
    <font>
      <b/>
      <sz val="12.5"/>
      <name val="Arial Narrow"/>
      <family val="2"/>
    </font>
    <font>
      <sz val="11.5"/>
      <color theme="1"/>
      <name val="Arial Narrow"/>
      <family val="2"/>
    </font>
    <font>
      <i/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 applyAlignment="1"/>
    <xf numFmtId="0" fontId="4" fillId="0" borderId="0" xfId="0" applyFont="1" applyBorder="1" applyAlignme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Border="1"/>
    <xf numFmtId="0" fontId="7" fillId="0" borderId="8" xfId="0" applyFont="1" applyBorder="1"/>
    <xf numFmtId="164" fontId="7" fillId="0" borderId="8" xfId="1" applyFont="1" applyBorder="1"/>
    <xf numFmtId="164" fontId="7" fillId="0" borderId="0" xfId="1" applyFont="1" applyBorder="1"/>
    <xf numFmtId="0" fontId="7" fillId="0" borderId="3" xfId="0" applyFont="1" applyBorder="1"/>
    <xf numFmtId="0" fontId="7" fillId="0" borderId="8" xfId="0" applyFont="1" applyBorder="1" applyAlignment="1">
      <alignment horizontal="center"/>
    </xf>
    <xf numFmtId="164" fontId="8" fillId="0" borderId="8" xfId="1" applyFont="1" applyBorder="1"/>
    <xf numFmtId="0" fontId="7" fillId="0" borderId="0" xfId="0" applyFont="1" applyBorder="1" applyAlignment="1"/>
    <xf numFmtId="14" fontId="7" fillId="0" borderId="8" xfId="0" quotePrefix="1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5" xfId="0" applyFont="1" applyBorder="1"/>
    <xf numFmtId="0" fontId="7" fillId="0" borderId="10" xfId="0" applyFont="1" applyBorder="1"/>
    <xf numFmtId="0" fontId="7" fillId="0" borderId="6" xfId="0" applyFont="1" applyBorder="1"/>
    <xf numFmtId="164" fontId="7" fillId="0" borderId="10" xfId="1" applyFont="1" applyBorder="1"/>
    <xf numFmtId="164" fontId="7" fillId="0" borderId="6" xfId="1" applyFont="1" applyBorder="1"/>
    <xf numFmtId="0" fontId="7" fillId="0" borderId="4" xfId="0" applyFont="1" applyBorder="1" applyAlignment="1"/>
    <xf numFmtId="0" fontId="8" fillId="0" borderId="3" xfId="0" applyFont="1" applyBorder="1" applyAlignment="1"/>
    <xf numFmtId="0" fontId="7" fillId="0" borderId="3" xfId="0" applyFont="1" applyBorder="1" applyAlignment="1"/>
    <xf numFmtId="0" fontId="7" fillId="0" borderId="6" xfId="0" applyFont="1" applyFill="1" applyBorder="1" applyAlignment="1"/>
    <xf numFmtId="0" fontId="9" fillId="0" borderId="0" xfId="0" applyFont="1" applyBorder="1"/>
    <xf numFmtId="0" fontId="7" fillId="0" borderId="0" xfId="0" applyFont="1" applyFill="1" applyBorder="1"/>
    <xf numFmtId="0" fontId="7" fillId="2" borderId="8" xfId="0" applyFont="1" applyFill="1" applyBorder="1"/>
    <xf numFmtId="0" fontId="7" fillId="2" borderId="0" xfId="0" applyFont="1" applyFill="1" applyBorder="1"/>
    <xf numFmtId="164" fontId="7" fillId="2" borderId="8" xfId="1" applyFont="1" applyFill="1" applyBorder="1"/>
    <xf numFmtId="164" fontId="7" fillId="2" borderId="0" xfId="1" applyFont="1" applyFill="1" applyBorder="1"/>
    <xf numFmtId="164" fontId="8" fillId="2" borderId="8" xfId="1" applyFont="1" applyFill="1" applyBorder="1"/>
    <xf numFmtId="0" fontId="9" fillId="0" borderId="0" xfId="0" applyFont="1" applyBorder="1" applyAlignment="1"/>
    <xf numFmtId="164" fontId="0" fillId="0" borderId="0" xfId="0" applyNumberFormat="1"/>
    <xf numFmtId="164" fontId="7" fillId="0" borderId="8" xfId="1" applyFont="1" applyFill="1" applyBorder="1"/>
    <xf numFmtId="164" fontId="7" fillId="0" borderId="0" xfId="1" applyFont="1" applyFill="1" applyBorder="1" applyAlignment="1">
      <alignment horizontal="center"/>
    </xf>
    <xf numFmtId="164" fontId="7" fillId="0" borderId="0" xfId="1" applyFont="1" applyFill="1" applyBorder="1"/>
    <xf numFmtId="164" fontId="8" fillId="0" borderId="8" xfId="1" applyFont="1" applyFill="1" applyBorder="1"/>
    <xf numFmtId="164" fontId="7" fillId="0" borderId="8" xfId="1" applyFont="1" applyFill="1" applyBorder="1" applyAlignment="1">
      <alignment horizontal="right"/>
    </xf>
    <xf numFmtId="164" fontId="10" fillId="0" borderId="0" xfId="1" applyFont="1" applyFill="1" applyBorder="1"/>
    <xf numFmtId="164" fontId="11" fillId="0" borderId="0" xfId="1" applyFont="1" applyBorder="1"/>
    <xf numFmtId="0" fontId="7" fillId="0" borderId="3" xfId="0" applyFont="1" applyBorder="1" applyAlignment="1">
      <alignment horizontal="center"/>
    </xf>
    <xf numFmtId="0" fontId="2" fillId="0" borderId="0" xfId="0" applyFont="1"/>
    <xf numFmtId="0" fontId="12" fillId="0" borderId="3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Fill="1"/>
    <xf numFmtId="164" fontId="7" fillId="0" borderId="3" xfId="1" applyFont="1" applyFill="1" applyBorder="1"/>
    <xf numFmtId="0" fontId="7" fillId="0" borderId="4" xfId="0" applyFont="1" applyFill="1" applyBorder="1"/>
    <xf numFmtId="0" fontId="8" fillId="0" borderId="9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3" xfId="0" applyFont="1" applyFill="1" applyBorder="1"/>
    <xf numFmtId="0" fontId="7" fillId="0" borderId="4" xfId="0" applyFont="1" applyFill="1" applyBorder="1" applyAlignment="1"/>
    <xf numFmtId="0" fontId="7" fillId="0" borderId="8" xfId="0" applyFont="1" applyFill="1" applyBorder="1"/>
    <xf numFmtId="0" fontId="8" fillId="0" borderId="3" xfId="0" applyFont="1" applyFill="1" applyBorder="1"/>
    <xf numFmtId="0" fontId="8" fillId="0" borderId="0" xfId="0" applyFont="1" applyFill="1" applyBorder="1"/>
    <xf numFmtId="164" fontId="8" fillId="0" borderId="0" xfId="1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7" fillId="0" borderId="10" xfId="0" applyFont="1" applyFill="1" applyBorder="1"/>
    <xf numFmtId="0" fontId="7" fillId="0" borderId="6" xfId="0" applyFont="1" applyFill="1" applyBorder="1"/>
    <xf numFmtId="164" fontId="8" fillId="0" borderId="10" xfId="1" applyFont="1" applyFill="1" applyBorder="1"/>
    <xf numFmtId="164" fontId="8" fillId="0" borderId="6" xfId="1" applyFont="1" applyFill="1" applyBorder="1"/>
    <xf numFmtId="164" fontId="13" fillId="0" borderId="0" xfId="1" applyFont="1" applyBorder="1" applyAlignment="1"/>
    <xf numFmtId="0" fontId="8" fillId="0" borderId="0" xfId="0" applyFont="1" applyBorder="1" applyAlignment="1"/>
    <xf numFmtId="164" fontId="13" fillId="0" borderId="0" xfId="0" applyNumberFormat="1" applyFont="1" applyBorder="1"/>
    <xf numFmtId="0" fontId="1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0" borderId="3" xfId="0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topLeftCell="A11" workbookViewId="0">
      <selection activeCell="E27" sqref="E27"/>
    </sheetView>
  </sheetViews>
  <sheetFormatPr defaultRowHeight="15" x14ac:dyDescent="0.25"/>
  <cols>
    <col min="2" max="2" width="12.28515625" customWidth="1"/>
    <col min="3" max="3" width="30.28515625" customWidth="1"/>
    <col min="4" max="4" width="12.140625" customWidth="1"/>
    <col min="5" max="5" width="12" customWidth="1"/>
    <col min="6" max="6" width="16.7109375" customWidth="1"/>
    <col min="7" max="7" width="16.85546875" bestFit="1" customWidth="1"/>
    <col min="8" max="8" width="18.42578125" bestFit="1" customWidth="1"/>
    <col min="9" max="9" width="17.28515625" customWidth="1"/>
    <col min="10" max="10" width="15" customWidth="1"/>
    <col min="11" max="11" width="14.28515625" bestFit="1" customWidth="1"/>
  </cols>
  <sheetData>
    <row r="1" spans="1:10" ht="17.25" x14ac:dyDescent="0.3">
      <c r="A1" s="94" t="s">
        <v>96</v>
      </c>
      <c r="B1" s="6"/>
      <c r="C1" s="6"/>
      <c r="D1" s="6"/>
      <c r="E1" s="6"/>
      <c r="F1" s="6"/>
      <c r="G1" s="6"/>
      <c r="H1" s="6"/>
      <c r="I1" s="6"/>
      <c r="J1" s="3"/>
    </row>
    <row r="2" spans="1:10" ht="17.25" x14ac:dyDescent="0.3">
      <c r="A2" s="94" t="s">
        <v>97</v>
      </c>
      <c r="B2" s="6"/>
      <c r="C2" s="6"/>
      <c r="D2" s="6"/>
      <c r="E2" s="6"/>
      <c r="F2" s="6"/>
      <c r="G2" s="6"/>
      <c r="H2" s="6"/>
      <c r="I2" s="6"/>
      <c r="J2" s="3"/>
    </row>
    <row r="3" spans="1:10" ht="17.25" x14ac:dyDescent="0.3">
      <c r="A3" s="3"/>
      <c r="B3" s="6"/>
      <c r="C3" s="6"/>
      <c r="D3" s="6"/>
      <c r="E3" s="6"/>
      <c r="F3" s="6"/>
      <c r="G3" s="6"/>
      <c r="H3" s="6"/>
      <c r="I3" s="6"/>
      <c r="J3" s="3"/>
    </row>
    <row r="4" spans="1:10" x14ac:dyDescent="0.25">
      <c r="A4" s="97" t="s">
        <v>94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4.5" customHeigh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</row>
    <row r="6" spans="1:10" ht="18" x14ac:dyDescent="0.25">
      <c r="A6" s="97" t="s">
        <v>95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7.25" x14ac:dyDescent="0.3">
      <c r="A7" s="98" t="s">
        <v>18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ht="17.25" x14ac:dyDescent="0.3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0" ht="17.25" x14ac:dyDescent="0.3">
      <c r="A9" s="6"/>
      <c r="B9" s="6"/>
      <c r="C9" s="6"/>
      <c r="D9" s="6"/>
      <c r="E9" s="6"/>
      <c r="F9" s="6"/>
      <c r="G9" s="66"/>
      <c r="H9" s="6"/>
      <c r="I9" s="66"/>
      <c r="J9" s="6"/>
    </row>
    <row r="10" spans="1:10" ht="12" customHeight="1" x14ac:dyDescent="0.3">
      <c r="A10" s="7"/>
      <c r="B10" s="8"/>
      <c r="C10" s="8"/>
      <c r="D10" s="9"/>
      <c r="E10" s="8"/>
      <c r="F10" s="9"/>
      <c r="G10" s="100" t="s">
        <v>69</v>
      </c>
      <c r="H10" s="100"/>
      <c r="I10" s="100"/>
      <c r="J10" s="9"/>
    </row>
    <row r="11" spans="1:10" ht="17.25" x14ac:dyDescent="0.3">
      <c r="A11" s="102"/>
      <c r="B11" s="103"/>
      <c r="C11" s="103"/>
      <c r="D11" s="10" t="s">
        <v>19</v>
      </c>
      <c r="E11" s="57" t="s">
        <v>1</v>
      </c>
      <c r="F11" s="10" t="s">
        <v>3</v>
      </c>
      <c r="G11" s="101"/>
      <c r="H11" s="101"/>
      <c r="I11" s="101"/>
      <c r="J11" s="10" t="s">
        <v>10</v>
      </c>
    </row>
    <row r="12" spans="1:10" ht="17.25" x14ac:dyDescent="0.3">
      <c r="A12" s="102" t="s">
        <v>0</v>
      </c>
      <c r="B12" s="103"/>
      <c r="C12" s="103"/>
      <c r="D12" s="10" t="s">
        <v>20</v>
      </c>
      <c r="E12" s="57" t="s">
        <v>2</v>
      </c>
      <c r="F12" s="10">
        <v>2020</v>
      </c>
      <c r="G12" s="13" t="s">
        <v>92</v>
      </c>
      <c r="H12" s="14" t="s">
        <v>93</v>
      </c>
      <c r="I12" s="57" t="s">
        <v>9</v>
      </c>
      <c r="J12" s="10">
        <v>2022</v>
      </c>
    </row>
    <row r="13" spans="1:10" ht="17.25" x14ac:dyDescent="0.3">
      <c r="A13" s="11"/>
      <c r="B13" s="12"/>
      <c r="C13" s="12"/>
      <c r="D13" s="15"/>
      <c r="E13" s="12"/>
      <c r="F13" s="10" t="s">
        <v>5</v>
      </c>
      <c r="G13" s="57" t="s">
        <v>5</v>
      </c>
      <c r="H13" s="10" t="s">
        <v>8</v>
      </c>
      <c r="I13" s="57"/>
      <c r="J13" s="10" t="s">
        <v>11</v>
      </c>
    </row>
    <row r="14" spans="1:10" ht="15" customHeight="1" x14ac:dyDescent="0.3">
      <c r="A14" s="104">
        <v>1</v>
      </c>
      <c r="B14" s="105"/>
      <c r="C14" s="106"/>
      <c r="D14" s="16">
        <v>2</v>
      </c>
      <c r="E14" s="58">
        <v>3</v>
      </c>
      <c r="F14" s="16">
        <v>4</v>
      </c>
      <c r="G14" s="59">
        <v>5</v>
      </c>
      <c r="H14" s="16">
        <v>6</v>
      </c>
      <c r="I14" s="59">
        <v>7</v>
      </c>
      <c r="J14" s="16">
        <v>8</v>
      </c>
    </row>
    <row r="15" spans="1:10" ht="15" customHeight="1" x14ac:dyDescent="0.3">
      <c r="A15" s="53"/>
      <c r="B15" s="76"/>
      <c r="C15" s="76"/>
      <c r="D15" s="22"/>
      <c r="E15" s="76"/>
      <c r="F15" s="22"/>
      <c r="G15" s="76"/>
      <c r="H15" s="22"/>
      <c r="I15" s="76"/>
      <c r="J15" s="22"/>
    </row>
    <row r="16" spans="1:10" ht="15" customHeight="1" x14ac:dyDescent="0.3">
      <c r="A16" s="77" t="s">
        <v>79</v>
      </c>
      <c r="B16" s="76"/>
      <c r="C16" s="76"/>
      <c r="D16" s="22"/>
      <c r="E16" s="76"/>
      <c r="F16" s="22"/>
      <c r="G16" s="76"/>
      <c r="H16" s="22"/>
      <c r="I16" s="76"/>
      <c r="J16" s="22"/>
    </row>
    <row r="17" spans="1:11" ht="17.25" x14ac:dyDescent="0.3">
      <c r="A17" s="11" t="s">
        <v>12</v>
      </c>
      <c r="B17" s="12"/>
      <c r="C17" s="17"/>
      <c r="D17" s="18"/>
      <c r="E17" s="17"/>
      <c r="F17" s="49"/>
      <c r="G17" s="52">
        <v>149821416.38</v>
      </c>
      <c r="H17" s="19"/>
      <c r="I17" s="48"/>
      <c r="J17" s="18"/>
    </row>
    <row r="18" spans="1:11" ht="17.25" x14ac:dyDescent="0.3">
      <c r="A18" s="11" t="s">
        <v>13</v>
      </c>
      <c r="B18" s="17"/>
      <c r="C18" s="17"/>
      <c r="D18" s="18"/>
      <c r="E18" s="17"/>
      <c r="F18" s="81"/>
      <c r="G18" s="17"/>
      <c r="H18" s="18"/>
      <c r="I18" s="38"/>
      <c r="J18" s="18"/>
    </row>
    <row r="19" spans="1:11" ht="17.25" x14ac:dyDescent="0.3">
      <c r="A19" s="107" t="s">
        <v>21</v>
      </c>
      <c r="B19" s="108"/>
      <c r="C19" s="109"/>
      <c r="D19" s="18"/>
      <c r="E19" s="17"/>
      <c r="F19" s="81"/>
      <c r="G19" s="17"/>
      <c r="H19" s="18"/>
      <c r="I19" s="38"/>
      <c r="J19" s="18"/>
    </row>
    <row r="20" spans="1:11" ht="17.25" x14ac:dyDescent="0.3">
      <c r="A20" s="110" t="s">
        <v>22</v>
      </c>
      <c r="B20" s="96"/>
      <c r="C20" s="111"/>
      <c r="D20" s="18"/>
      <c r="E20" s="17"/>
      <c r="F20" s="46"/>
      <c r="G20" s="20"/>
      <c r="H20" s="19"/>
      <c r="I20" s="48"/>
      <c r="J20" s="19"/>
    </row>
    <row r="21" spans="1:11" ht="17.25" x14ac:dyDescent="0.3">
      <c r="A21" s="21"/>
      <c r="B21" s="96" t="s">
        <v>23</v>
      </c>
      <c r="C21" s="96"/>
      <c r="D21" s="18"/>
      <c r="E21" s="6"/>
      <c r="F21" s="46"/>
      <c r="G21" s="47"/>
      <c r="H21" s="19"/>
      <c r="I21" s="48"/>
      <c r="J21" s="46"/>
    </row>
    <row r="22" spans="1:11" ht="17.25" x14ac:dyDescent="0.3">
      <c r="A22" s="21"/>
      <c r="B22" s="96" t="s">
        <v>26</v>
      </c>
      <c r="C22" s="96"/>
      <c r="D22" s="22" t="s">
        <v>49</v>
      </c>
      <c r="E22" s="63" t="s">
        <v>58</v>
      </c>
      <c r="F22" s="46"/>
      <c r="G22" s="47">
        <v>2928852</v>
      </c>
      <c r="H22" s="46">
        <f>I22-G22</f>
        <v>25071148</v>
      </c>
      <c r="I22" s="48">
        <v>28000000</v>
      </c>
      <c r="J22" s="46"/>
    </row>
    <row r="23" spans="1:11" ht="17.25" x14ac:dyDescent="0.3">
      <c r="A23" s="21"/>
      <c r="B23" s="96" t="s">
        <v>27</v>
      </c>
      <c r="C23" s="96"/>
      <c r="D23" s="22"/>
      <c r="E23" s="17"/>
      <c r="F23" s="46"/>
      <c r="G23" s="48"/>
      <c r="H23" s="46"/>
      <c r="I23" s="48"/>
      <c r="J23" s="46"/>
    </row>
    <row r="24" spans="1:11" ht="17.25" x14ac:dyDescent="0.3">
      <c r="A24" s="21"/>
      <c r="B24" s="96" t="s">
        <v>24</v>
      </c>
      <c r="C24" s="96"/>
      <c r="D24" s="22" t="s">
        <v>50</v>
      </c>
      <c r="E24" s="63" t="s">
        <v>58</v>
      </c>
      <c r="F24" s="46"/>
      <c r="G24" s="48">
        <v>31597038.719999999</v>
      </c>
      <c r="H24" s="46">
        <v>0</v>
      </c>
      <c r="I24" s="48">
        <v>30000000</v>
      </c>
      <c r="J24" s="46"/>
      <c r="K24" s="45">
        <f>F24+F25+F30+F31+F33</f>
        <v>0</v>
      </c>
    </row>
    <row r="25" spans="1:11" ht="17.25" x14ac:dyDescent="0.3">
      <c r="A25" s="21"/>
      <c r="B25" s="96" t="s">
        <v>25</v>
      </c>
      <c r="C25" s="96"/>
      <c r="D25" s="22" t="s">
        <v>51</v>
      </c>
      <c r="E25" s="63" t="s">
        <v>58</v>
      </c>
      <c r="F25" s="46"/>
      <c r="G25" s="48">
        <v>6947755.79</v>
      </c>
      <c r="H25" s="46">
        <f>I25-G25</f>
        <v>303244.20999999996</v>
      </c>
      <c r="I25" s="48">
        <v>7251000</v>
      </c>
      <c r="J25" s="46"/>
      <c r="K25" s="45">
        <f>J25+J24</f>
        <v>0</v>
      </c>
    </row>
    <row r="26" spans="1:11" ht="10.5" customHeight="1" x14ac:dyDescent="0.3">
      <c r="A26" s="21"/>
      <c r="B26" s="56"/>
      <c r="C26" s="56"/>
      <c r="D26" s="22"/>
      <c r="E26" s="17"/>
      <c r="F26" s="46"/>
      <c r="G26" s="48"/>
      <c r="H26" s="46"/>
      <c r="I26" s="48"/>
      <c r="J26" s="46"/>
    </row>
    <row r="27" spans="1:11" ht="17.25" x14ac:dyDescent="0.3">
      <c r="A27" s="107" t="s">
        <v>61</v>
      </c>
      <c r="B27" s="108"/>
      <c r="C27" s="108"/>
      <c r="D27" s="22"/>
      <c r="E27" s="17"/>
      <c r="F27" s="49">
        <f>SUM(F21:F25)</f>
        <v>0</v>
      </c>
      <c r="G27" s="49">
        <f>SUM(G21:G25)</f>
        <v>41473646.509999998</v>
      </c>
      <c r="H27" s="49">
        <f>SUM(H21:H25)</f>
        <v>25374392.210000001</v>
      </c>
      <c r="I27" s="49">
        <f t="shared" ref="I27" si="0">SUM(I21:I25)</f>
        <v>65251000</v>
      </c>
      <c r="J27" s="49">
        <f>SUM(J21:J25)</f>
        <v>0</v>
      </c>
    </row>
    <row r="28" spans="1:11" ht="10.5" customHeight="1" x14ac:dyDescent="0.3">
      <c r="A28" s="60"/>
      <c r="B28" s="56"/>
      <c r="C28" s="56"/>
      <c r="D28" s="22"/>
      <c r="E28" s="17"/>
      <c r="F28" s="46"/>
      <c r="G28" s="48"/>
      <c r="H28" s="46"/>
      <c r="I28" s="48"/>
      <c r="J28" s="46"/>
    </row>
    <row r="29" spans="1:11" ht="17.25" x14ac:dyDescent="0.3">
      <c r="A29" s="110" t="s">
        <v>59</v>
      </c>
      <c r="B29" s="96"/>
      <c r="C29" s="96"/>
      <c r="D29" s="22"/>
      <c r="E29" s="17"/>
      <c r="F29" s="46"/>
      <c r="G29" s="48"/>
      <c r="H29" s="46"/>
      <c r="I29" s="48"/>
      <c r="J29" s="46"/>
    </row>
    <row r="30" spans="1:11" ht="17.25" x14ac:dyDescent="0.3">
      <c r="A30" s="21"/>
      <c r="B30" s="24" t="s">
        <v>28</v>
      </c>
      <c r="C30" s="24"/>
      <c r="D30" s="26" t="s">
        <v>52</v>
      </c>
      <c r="E30" s="63" t="s">
        <v>58</v>
      </c>
      <c r="F30" s="46"/>
      <c r="G30" s="48">
        <v>7609725.7400000002</v>
      </c>
      <c r="H30" s="46">
        <f>I30-G30</f>
        <v>4054274.26</v>
      </c>
      <c r="I30" s="48">
        <v>11664000</v>
      </c>
      <c r="J30" s="46"/>
    </row>
    <row r="31" spans="1:11" ht="17.25" x14ac:dyDescent="0.3">
      <c r="A31" s="21"/>
      <c r="B31" s="24" t="s">
        <v>29</v>
      </c>
      <c r="C31" s="24"/>
      <c r="D31" s="26" t="s">
        <v>53</v>
      </c>
      <c r="E31" s="63" t="s">
        <v>58</v>
      </c>
      <c r="F31" s="46"/>
      <c r="G31" s="48">
        <v>3400552.32</v>
      </c>
      <c r="H31" s="46">
        <f>I31-G31</f>
        <v>6339447.6799999997</v>
      </c>
      <c r="I31" s="48">
        <v>9740000</v>
      </c>
      <c r="J31" s="46"/>
    </row>
    <row r="32" spans="1:11" ht="17.25" x14ac:dyDescent="0.3">
      <c r="A32" s="21"/>
      <c r="B32" s="24" t="s">
        <v>30</v>
      </c>
      <c r="C32" s="24"/>
      <c r="D32" s="25" t="s">
        <v>65</v>
      </c>
      <c r="E32" s="63" t="s">
        <v>58</v>
      </c>
      <c r="F32" s="50"/>
      <c r="G32" s="48">
        <v>2655219.63</v>
      </c>
      <c r="H32" s="46">
        <f>I32-G32</f>
        <v>6344780.3700000001</v>
      </c>
      <c r="I32" s="48">
        <v>9000000</v>
      </c>
      <c r="J32" s="46"/>
    </row>
    <row r="33" spans="1:10" ht="17.25" x14ac:dyDescent="0.3">
      <c r="A33" s="21"/>
      <c r="B33" s="27" t="s">
        <v>31</v>
      </c>
      <c r="C33" s="24"/>
      <c r="D33" s="22" t="s">
        <v>54</v>
      </c>
      <c r="E33" s="63" t="s">
        <v>58</v>
      </c>
      <c r="F33" s="46"/>
      <c r="G33" s="51">
        <v>0</v>
      </c>
      <c r="H33" s="46">
        <f>I33-G33</f>
        <v>150000</v>
      </c>
      <c r="I33" s="48">
        <v>150000</v>
      </c>
      <c r="J33" s="46"/>
    </row>
    <row r="34" spans="1:10" ht="10.5" customHeight="1" x14ac:dyDescent="0.3">
      <c r="A34" s="21"/>
      <c r="B34" s="27"/>
      <c r="C34" s="24"/>
      <c r="D34" s="22"/>
      <c r="E34" s="17"/>
      <c r="F34" s="46"/>
      <c r="G34" s="48"/>
      <c r="H34" s="46"/>
      <c r="I34" s="48"/>
      <c r="J34" s="46"/>
    </row>
    <row r="35" spans="1:10" ht="17.25" x14ac:dyDescent="0.3">
      <c r="A35" s="107" t="s">
        <v>62</v>
      </c>
      <c r="B35" s="108"/>
      <c r="C35" s="109"/>
      <c r="D35" s="22"/>
      <c r="E35" s="17"/>
      <c r="F35" s="49">
        <f>SUM(F30:F33)</f>
        <v>0</v>
      </c>
      <c r="G35" s="49">
        <f>SUM(G30:G33)</f>
        <v>13665497.690000001</v>
      </c>
      <c r="H35" s="49">
        <f>SUM(H30:H33)</f>
        <v>16888502.309999999</v>
      </c>
      <c r="I35" s="49">
        <f t="shared" ref="I35" si="1">SUM(I30:I33)</f>
        <v>30554000</v>
      </c>
      <c r="J35" s="49">
        <f>SUM(J30:J33)</f>
        <v>0</v>
      </c>
    </row>
    <row r="36" spans="1:10" ht="9" customHeight="1" x14ac:dyDescent="0.3">
      <c r="A36" s="61"/>
      <c r="B36" s="62"/>
      <c r="C36" s="62"/>
      <c r="D36" s="39"/>
      <c r="E36" s="40"/>
      <c r="F36" s="41"/>
      <c r="G36" s="42"/>
      <c r="H36" s="41"/>
      <c r="I36" s="42"/>
      <c r="J36" s="41"/>
    </row>
    <row r="37" spans="1:10" ht="17.25" x14ac:dyDescent="0.3">
      <c r="A37" s="112" t="s">
        <v>32</v>
      </c>
      <c r="B37" s="113"/>
      <c r="C37" s="113"/>
      <c r="D37" s="39"/>
      <c r="E37" s="40"/>
      <c r="F37" s="43">
        <f>F35+F27</f>
        <v>0</v>
      </c>
      <c r="G37" s="43">
        <f t="shared" ref="G37:I37" si="2">G35+G27</f>
        <v>55139144.200000003</v>
      </c>
      <c r="H37" s="43">
        <f>H35+H27</f>
        <v>42262894.519999996</v>
      </c>
      <c r="I37" s="43">
        <f t="shared" si="2"/>
        <v>95805000</v>
      </c>
      <c r="J37" s="43">
        <f>J35+J27</f>
        <v>0</v>
      </c>
    </row>
    <row r="38" spans="1:10" ht="11.25" customHeight="1" x14ac:dyDescent="0.3">
      <c r="A38" s="60"/>
      <c r="B38" s="56"/>
      <c r="C38" s="56"/>
      <c r="D38" s="18"/>
      <c r="E38" s="17"/>
      <c r="F38" s="46"/>
      <c r="G38" s="48"/>
      <c r="H38" s="46"/>
      <c r="I38" s="48"/>
      <c r="J38" s="46"/>
    </row>
    <row r="39" spans="1:10" ht="17.25" x14ac:dyDescent="0.3">
      <c r="A39" s="107" t="s">
        <v>14</v>
      </c>
      <c r="B39" s="108"/>
      <c r="C39" s="108"/>
      <c r="D39" s="18"/>
      <c r="E39" s="17"/>
      <c r="F39" s="46"/>
      <c r="G39" s="48"/>
      <c r="H39" s="46"/>
      <c r="I39" s="48"/>
      <c r="J39" s="46"/>
    </row>
    <row r="40" spans="1:10" ht="17.25" x14ac:dyDescent="0.3">
      <c r="A40" s="21" t="s">
        <v>33</v>
      </c>
      <c r="B40" s="6"/>
      <c r="C40" s="17"/>
      <c r="D40" s="22" t="s">
        <v>67</v>
      </c>
      <c r="E40" s="63" t="s">
        <v>58</v>
      </c>
      <c r="F40" s="46"/>
      <c r="G40" s="48">
        <v>184966347.75</v>
      </c>
      <c r="H40" s="46">
        <f>I40-G40</f>
        <v>554899043.25</v>
      </c>
      <c r="I40" s="48">
        <v>739865391</v>
      </c>
      <c r="J40" s="46">
        <v>0</v>
      </c>
    </row>
    <row r="41" spans="1:10" ht="17.25" x14ac:dyDescent="0.3">
      <c r="A41" s="21" t="s">
        <v>68</v>
      </c>
      <c r="B41" s="6"/>
      <c r="C41" s="17"/>
      <c r="D41" s="25" t="s">
        <v>55</v>
      </c>
      <c r="E41" s="63" t="s">
        <v>58</v>
      </c>
      <c r="F41" s="46">
        <v>0</v>
      </c>
      <c r="G41" s="48">
        <v>0</v>
      </c>
      <c r="H41" s="46">
        <v>0</v>
      </c>
      <c r="I41" s="48">
        <v>0</v>
      </c>
      <c r="J41" s="46">
        <v>0</v>
      </c>
    </row>
    <row r="42" spans="1:10" ht="17.25" x14ac:dyDescent="0.3">
      <c r="A42" s="21" t="s">
        <v>34</v>
      </c>
      <c r="B42" s="6"/>
      <c r="C42" s="17"/>
      <c r="D42" s="18"/>
      <c r="E42" s="17"/>
      <c r="F42" s="46"/>
      <c r="G42" s="48"/>
      <c r="H42" s="46"/>
      <c r="I42" s="48"/>
      <c r="J42" s="46"/>
    </row>
    <row r="43" spans="1:10" ht="17.25" x14ac:dyDescent="0.3">
      <c r="A43" s="21"/>
      <c r="B43" s="96" t="s">
        <v>35</v>
      </c>
      <c r="C43" s="96"/>
      <c r="D43" s="18"/>
      <c r="E43" s="17"/>
      <c r="F43" s="46"/>
      <c r="G43" s="48"/>
      <c r="H43" s="46"/>
      <c r="I43" s="48"/>
      <c r="J43" s="46"/>
    </row>
    <row r="44" spans="1:10" ht="17.25" x14ac:dyDescent="0.3">
      <c r="A44" s="21"/>
      <c r="B44" s="96" t="s">
        <v>36</v>
      </c>
      <c r="C44" s="111"/>
      <c r="D44" s="22" t="s">
        <v>66</v>
      </c>
      <c r="E44" s="63" t="s">
        <v>58</v>
      </c>
      <c r="F44" s="46"/>
      <c r="G44" s="48"/>
      <c r="H44" s="46"/>
      <c r="I44" s="48"/>
      <c r="J44" s="46"/>
    </row>
    <row r="45" spans="1:10" ht="17.25" x14ac:dyDescent="0.3">
      <c r="A45" s="21"/>
      <c r="B45" s="96" t="s">
        <v>37</v>
      </c>
      <c r="C45" s="96"/>
      <c r="D45" s="18"/>
      <c r="E45" s="17"/>
      <c r="F45" s="46">
        <v>0</v>
      </c>
      <c r="G45" s="48">
        <v>62514.98</v>
      </c>
      <c r="H45" s="46">
        <v>0</v>
      </c>
      <c r="I45" s="48">
        <v>0</v>
      </c>
      <c r="J45" s="46"/>
    </row>
    <row r="46" spans="1:10" ht="17.25" x14ac:dyDescent="0.3">
      <c r="A46" s="21"/>
      <c r="B46" s="17" t="s">
        <v>38</v>
      </c>
      <c r="C46" s="17"/>
      <c r="D46" s="18" t="s">
        <v>76</v>
      </c>
      <c r="E46" s="17"/>
      <c r="F46" s="46"/>
      <c r="G46" s="48"/>
      <c r="H46" s="46"/>
      <c r="I46" s="48"/>
      <c r="J46" s="46"/>
    </row>
    <row r="47" spans="1:10" ht="17.25" x14ac:dyDescent="0.3">
      <c r="A47" s="21" t="s">
        <v>39</v>
      </c>
      <c r="B47" s="6"/>
      <c r="C47" s="17"/>
      <c r="D47" s="18"/>
      <c r="E47" s="17"/>
      <c r="F47" s="46"/>
      <c r="G47" s="48"/>
      <c r="H47" s="46"/>
      <c r="I47" s="48"/>
      <c r="J47" s="46"/>
    </row>
    <row r="48" spans="1:10" ht="17.25" x14ac:dyDescent="0.3">
      <c r="A48" s="55" t="s">
        <v>75</v>
      </c>
      <c r="B48" s="54"/>
      <c r="C48" s="3"/>
      <c r="D48" s="18"/>
      <c r="E48" s="17"/>
      <c r="F48" s="46"/>
      <c r="G48" s="48"/>
      <c r="H48" s="46"/>
      <c r="I48" s="48"/>
      <c r="J48" s="46"/>
    </row>
    <row r="49" spans="1:11" ht="17.25" x14ac:dyDescent="0.3">
      <c r="A49" s="107" t="s">
        <v>40</v>
      </c>
      <c r="B49" s="108"/>
      <c r="C49" s="109"/>
      <c r="D49" s="18"/>
      <c r="E49" s="17"/>
      <c r="F49" s="49">
        <f>SUM(F40:F48)</f>
        <v>0</v>
      </c>
      <c r="G49" s="49">
        <f>SUM(G40:G48)</f>
        <v>185028862.72999999</v>
      </c>
      <c r="H49" s="49">
        <f t="shared" ref="H49:I49" si="3">SUM(H40:H48)</f>
        <v>554899043.25</v>
      </c>
      <c r="I49" s="49">
        <f t="shared" si="3"/>
        <v>739865391</v>
      </c>
      <c r="J49" s="49">
        <f>SUM(J40:J48)</f>
        <v>0</v>
      </c>
    </row>
    <row r="50" spans="1:11" ht="17.25" x14ac:dyDescent="0.3">
      <c r="A50" s="21"/>
      <c r="B50" s="96"/>
      <c r="C50" s="96"/>
      <c r="D50" s="21"/>
      <c r="E50" s="18"/>
      <c r="F50" s="46"/>
      <c r="G50" s="46"/>
      <c r="H50" s="48"/>
      <c r="I50" s="67"/>
      <c r="J50" s="46"/>
      <c r="K50" s="1"/>
    </row>
    <row r="51" spans="1:11" ht="17.25" hidden="1" x14ac:dyDescent="0.3">
      <c r="A51" s="21"/>
      <c r="B51" s="6"/>
      <c r="C51" s="6"/>
      <c r="D51" s="6"/>
      <c r="E51" s="6"/>
      <c r="F51" s="66"/>
      <c r="G51" s="66"/>
      <c r="H51" s="66"/>
      <c r="I51" s="66"/>
      <c r="J51" s="68"/>
    </row>
    <row r="52" spans="1:11" ht="17.25" hidden="1" x14ac:dyDescent="0.3">
      <c r="A52" s="28"/>
      <c r="B52" s="6"/>
      <c r="C52" s="6"/>
      <c r="D52" s="6"/>
      <c r="E52" s="6"/>
      <c r="F52" s="66"/>
      <c r="G52" s="66"/>
      <c r="H52" s="66"/>
      <c r="I52" s="66"/>
      <c r="J52" s="68"/>
    </row>
    <row r="53" spans="1:11" ht="15" hidden="1" customHeight="1" x14ac:dyDescent="0.3">
      <c r="A53" s="7"/>
      <c r="B53" s="8"/>
      <c r="C53" s="8"/>
      <c r="D53" s="9"/>
      <c r="E53" s="8"/>
      <c r="F53" s="69"/>
      <c r="G53" s="117" t="s">
        <v>4</v>
      </c>
      <c r="H53" s="117"/>
      <c r="I53" s="117"/>
      <c r="J53" s="69"/>
    </row>
    <row r="54" spans="1:11" ht="17.25" hidden="1" x14ac:dyDescent="0.3">
      <c r="A54" s="102"/>
      <c r="B54" s="103"/>
      <c r="C54" s="103"/>
      <c r="D54" s="10" t="s">
        <v>19</v>
      </c>
      <c r="E54" s="57" t="s">
        <v>1</v>
      </c>
      <c r="F54" s="70" t="s">
        <v>3</v>
      </c>
      <c r="G54" s="118"/>
      <c r="H54" s="118"/>
      <c r="I54" s="118"/>
      <c r="J54" s="70" t="s">
        <v>10</v>
      </c>
    </row>
    <row r="55" spans="1:11" ht="17.25" hidden="1" x14ac:dyDescent="0.3">
      <c r="A55" s="102" t="s">
        <v>0</v>
      </c>
      <c r="B55" s="103"/>
      <c r="C55" s="103"/>
      <c r="D55" s="10" t="s">
        <v>20</v>
      </c>
      <c r="E55" s="57" t="s">
        <v>2</v>
      </c>
      <c r="F55" s="70">
        <v>2017</v>
      </c>
      <c r="G55" s="71" t="s">
        <v>6</v>
      </c>
      <c r="H55" s="72" t="s">
        <v>7</v>
      </c>
      <c r="I55" s="73" t="s">
        <v>9</v>
      </c>
      <c r="J55" s="70">
        <v>2019</v>
      </c>
    </row>
    <row r="56" spans="1:11" ht="17.25" hidden="1" x14ac:dyDescent="0.3">
      <c r="A56" s="11"/>
      <c r="B56" s="12"/>
      <c r="C56" s="12"/>
      <c r="D56" s="15"/>
      <c r="E56" s="12"/>
      <c r="F56" s="70" t="s">
        <v>5</v>
      </c>
      <c r="G56" s="73" t="s">
        <v>5</v>
      </c>
      <c r="H56" s="70" t="s">
        <v>8</v>
      </c>
      <c r="I56" s="73"/>
      <c r="J56" s="70" t="s">
        <v>11</v>
      </c>
    </row>
    <row r="57" spans="1:11" ht="17.25" hidden="1" x14ac:dyDescent="0.3">
      <c r="A57" s="104">
        <v>1</v>
      </c>
      <c r="B57" s="105"/>
      <c r="C57" s="106"/>
      <c r="D57" s="16">
        <v>2</v>
      </c>
      <c r="E57" s="58">
        <v>3</v>
      </c>
      <c r="F57" s="74">
        <v>4</v>
      </c>
      <c r="G57" s="75">
        <v>5</v>
      </c>
      <c r="H57" s="74">
        <v>6</v>
      </c>
      <c r="I57" s="75">
        <v>7</v>
      </c>
      <c r="J57" s="74">
        <v>8</v>
      </c>
    </row>
    <row r="58" spans="1:11" ht="17.25" x14ac:dyDescent="0.3">
      <c r="A58" s="107" t="s">
        <v>15</v>
      </c>
      <c r="B58" s="108"/>
      <c r="C58" s="108"/>
      <c r="D58" s="18"/>
      <c r="E58" s="17"/>
      <c r="F58" s="46"/>
      <c r="G58" s="48"/>
      <c r="H58" s="46"/>
      <c r="I58" s="48"/>
      <c r="J58" s="46"/>
    </row>
    <row r="59" spans="1:11" ht="17.25" x14ac:dyDescent="0.3">
      <c r="A59" s="21" t="s">
        <v>41</v>
      </c>
      <c r="B59" s="6"/>
      <c r="C59" s="17"/>
      <c r="D59" s="18"/>
      <c r="E59" s="17"/>
      <c r="F59" s="46"/>
      <c r="G59" s="48"/>
      <c r="H59" s="46"/>
      <c r="I59" s="48"/>
      <c r="J59" s="46"/>
    </row>
    <row r="60" spans="1:11" ht="17.25" x14ac:dyDescent="0.3">
      <c r="A60" s="21"/>
      <c r="B60" s="17" t="s">
        <v>42</v>
      </c>
      <c r="C60" s="17"/>
      <c r="D60" s="18"/>
      <c r="E60" s="17"/>
      <c r="F60" s="46"/>
      <c r="G60" s="48"/>
      <c r="H60" s="46"/>
      <c r="I60" s="48"/>
      <c r="J60" s="46"/>
    </row>
    <row r="61" spans="1:11" ht="17.25" x14ac:dyDescent="0.3">
      <c r="A61" s="21"/>
      <c r="B61" s="17" t="s">
        <v>74</v>
      </c>
      <c r="C61" s="17"/>
      <c r="D61" s="18"/>
      <c r="E61" s="17"/>
      <c r="F61" s="46"/>
      <c r="G61" s="48"/>
      <c r="H61" s="46"/>
      <c r="I61" s="48"/>
      <c r="J61" s="46"/>
    </row>
    <row r="62" spans="1:11" ht="17.25" x14ac:dyDescent="0.3">
      <c r="A62" s="21"/>
      <c r="B62" s="96" t="s">
        <v>73</v>
      </c>
      <c r="C62" s="111"/>
      <c r="D62" s="18"/>
      <c r="E62" s="17"/>
      <c r="F62" s="46"/>
      <c r="G62" s="48"/>
      <c r="H62" s="46"/>
      <c r="I62" s="48"/>
      <c r="J62" s="46"/>
    </row>
    <row r="63" spans="1:11" ht="17.25" x14ac:dyDescent="0.3">
      <c r="A63" s="21"/>
      <c r="B63" s="17" t="s">
        <v>43</v>
      </c>
      <c r="C63" s="17"/>
      <c r="D63" s="22" t="s">
        <v>56</v>
      </c>
      <c r="E63" s="63" t="s">
        <v>58</v>
      </c>
      <c r="F63" s="46"/>
      <c r="G63" s="48">
        <v>138167.01</v>
      </c>
      <c r="H63" s="46">
        <v>0</v>
      </c>
      <c r="I63" s="48">
        <v>0</v>
      </c>
      <c r="J63" s="46">
        <v>0</v>
      </c>
    </row>
    <row r="64" spans="1:11" ht="17.25" x14ac:dyDescent="0.3">
      <c r="A64" s="21"/>
      <c r="B64" s="17"/>
      <c r="C64" s="17"/>
      <c r="D64" s="22"/>
      <c r="E64" s="63"/>
      <c r="F64" s="46"/>
      <c r="G64" s="48"/>
      <c r="H64" s="46"/>
      <c r="I64" s="48"/>
      <c r="J64" s="46"/>
    </row>
    <row r="65" spans="1:10" ht="17.25" x14ac:dyDescent="0.3">
      <c r="A65" s="34" t="s">
        <v>44</v>
      </c>
      <c r="B65" s="6"/>
      <c r="C65" s="33"/>
      <c r="D65" s="22"/>
      <c r="E65" s="17"/>
      <c r="F65" s="49">
        <f>SUM(F60:F63)</f>
        <v>0</v>
      </c>
      <c r="G65" s="49">
        <f>SUM(G60:G63)</f>
        <v>138167.01</v>
      </c>
      <c r="H65" s="49">
        <f>SUM(H60:H63)</f>
        <v>0</v>
      </c>
      <c r="I65" s="49">
        <f>SUM(I60:I63)</f>
        <v>0</v>
      </c>
      <c r="J65" s="49">
        <f>SUM(J60:J63)</f>
        <v>0</v>
      </c>
    </row>
    <row r="66" spans="1:10" ht="17.25" x14ac:dyDescent="0.3">
      <c r="A66" s="60"/>
      <c r="B66" s="56"/>
      <c r="C66" s="56"/>
      <c r="D66" s="22"/>
      <c r="E66" s="17"/>
      <c r="F66" s="46"/>
      <c r="G66" s="48"/>
      <c r="H66" s="46"/>
      <c r="I66" s="48"/>
      <c r="J66" s="46"/>
    </row>
    <row r="67" spans="1:10" ht="17.25" x14ac:dyDescent="0.3">
      <c r="A67" s="21" t="s">
        <v>45</v>
      </c>
      <c r="B67" s="6"/>
      <c r="C67" s="17"/>
      <c r="D67" s="22"/>
      <c r="E67" s="17"/>
      <c r="F67" s="46"/>
      <c r="G67" s="48"/>
      <c r="H67" s="46"/>
      <c r="I67" s="48"/>
      <c r="J67" s="46"/>
    </row>
    <row r="68" spans="1:10" ht="17.25" x14ac:dyDescent="0.3">
      <c r="A68" s="34"/>
      <c r="B68" s="24" t="s">
        <v>46</v>
      </c>
      <c r="C68" s="17"/>
      <c r="D68" s="22" t="s">
        <v>57</v>
      </c>
      <c r="E68" s="63" t="s">
        <v>58</v>
      </c>
      <c r="F68" s="46">
        <v>0</v>
      </c>
      <c r="G68" s="51">
        <v>0</v>
      </c>
      <c r="H68" s="46">
        <f t="shared" ref="H68" si="4">I68-G68</f>
        <v>0</v>
      </c>
      <c r="I68" s="48">
        <v>0</v>
      </c>
      <c r="J68" s="46">
        <v>0</v>
      </c>
    </row>
    <row r="69" spans="1:10" ht="17.25" x14ac:dyDescent="0.3">
      <c r="A69" s="35"/>
      <c r="B69" s="24" t="s">
        <v>47</v>
      </c>
      <c r="C69" s="17"/>
      <c r="D69" s="22"/>
      <c r="E69" s="17"/>
      <c r="F69" s="46"/>
      <c r="G69" s="48"/>
      <c r="H69" s="46"/>
      <c r="I69" s="48"/>
      <c r="J69" s="46"/>
    </row>
    <row r="70" spans="1:10" ht="17.25" x14ac:dyDescent="0.3">
      <c r="A70" s="35"/>
      <c r="B70" s="24"/>
      <c r="C70" s="17"/>
      <c r="D70" s="22"/>
      <c r="E70" s="17"/>
      <c r="F70" s="46"/>
      <c r="G70" s="48"/>
      <c r="H70" s="46"/>
      <c r="I70" s="48"/>
      <c r="J70" s="46"/>
    </row>
    <row r="71" spans="1:10" ht="17.25" x14ac:dyDescent="0.3">
      <c r="A71" s="34" t="s">
        <v>48</v>
      </c>
      <c r="B71" s="6"/>
      <c r="C71" s="33"/>
      <c r="D71" s="18"/>
      <c r="E71" s="17"/>
      <c r="F71" s="49">
        <f>SUM(F68:F69)</f>
        <v>0</v>
      </c>
      <c r="G71" s="49">
        <f t="shared" ref="G71:J71" si="5">SUM(G68:G69)</f>
        <v>0</v>
      </c>
      <c r="H71" s="49">
        <f t="shared" si="5"/>
        <v>0</v>
      </c>
      <c r="I71" s="49">
        <f t="shared" si="5"/>
        <v>0</v>
      </c>
      <c r="J71" s="49">
        <f t="shared" si="5"/>
        <v>0</v>
      </c>
    </row>
    <row r="72" spans="1:10" ht="17.25" x14ac:dyDescent="0.3">
      <c r="A72" s="34"/>
      <c r="B72" s="6"/>
      <c r="C72" s="33"/>
      <c r="D72" s="18"/>
      <c r="E72" s="17"/>
      <c r="F72" s="49"/>
      <c r="G72" s="49"/>
      <c r="H72" s="49"/>
      <c r="I72" s="49"/>
      <c r="J72" s="49"/>
    </row>
    <row r="73" spans="1:10" ht="17.25" x14ac:dyDescent="0.3">
      <c r="A73" s="11" t="s">
        <v>60</v>
      </c>
      <c r="B73" s="24"/>
      <c r="C73" s="33"/>
      <c r="D73" s="18"/>
      <c r="E73" s="17"/>
      <c r="F73" s="49">
        <f>F71+F65</f>
        <v>0</v>
      </c>
      <c r="G73" s="23">
        <f>G71+G65</f>
        <v>138167.01</v>
      </c>
      <c r="H73" s="23">
        <f t="shared" ref="H73:J73" si="6">H71+H65</f>
        <v>0</v>
      </c>
      <c r="I73" s="23">
        <f t="shared" si="6"/>
        <v>0</v>
      </c>
      <c r="J73" s="23">
        <f t="shared" si="6"/>
        <v>0</v>
      </c>
    </row>
    <row r="74" spans="1:10" ht="12.75" customHeight="1" x14ac:dyDescent="0.3">
      <c r="A74" s="79"/>
      <c r="B74" s="27"/>
      <c r="C74" s="80"/>
      <c r="D74" s="81"/>
      <c r="E74" s="38"/>
      <c r="F74" s="49"/>
      <c r="G74" s="49"/>
      <c r="H74" s="49"/>
      <c r="I74" s="49"/>
      <c r="J74" s="49"/>
    </row>
    <row r="75" spans="1:10" ht="17.25" x14ac:dyDescent="0.3">
      <c r="A75" s="114" t="s">
        <v>16</v>
      </c>
      <c r="B75" s="115"/>
      <c r="C75" s="116"/>
      <c r="D75" s="81"/>
      <c r="E75" s="38"/>
      <c r="F75" s="49">
        <f>F73+F49+F37</f>
        <v>0</v>
      </c>
      <c r="G75" s="49">
        <f>G73+G49+G37</f>
        <v>240306173.94</v>
      </c>
      <c r="H75" s="49">
        <f>H73+H49+H37</f>
        <v>597161937.76999998</v>
      </c>
      <c r="I75" s="49">
        <f>I73+I49+I37</f>
        <v>835670391</v>
      </c>
      <c r="J75" s="49">
        <f>J73+J49+J37</f>
        <v>0</v>
      </c>
    </row>
    <row r="76" spans="1:10" ht="17.25" x14ac:dyDescent="0.3">
      <c r="A76" s="85"/>
      <c r="B76" s="86"/>
      <c r="C76" s="86"/>
      <c r="D76" s="87"/>
      <c r="E76" s="88"/>
      <c r="F76" s="89"/>
      <c r="G76" s="90"/>
      <c r="H76" s="89"/>
      <c r="I76" s="90"/>
      <c r="J76" s="89"/>
    </row>
    <row r="77" spans="1:10" ht="17.25" x14ac:dyDescent="0.3">
      <c r="A77" s="82" t="s">
        <v>80</v>
      </c>
      <c r="B77" s="83"/>
      <c r="C77" s="83"/>
      <c r="D77" s="81"/>
      <c r="E77" s="38"/>
      <c r="F77" s="49"/>
      <c r="G77" s="84"/>
      <c r="H77" s="49"/>
      <c r="I77" s="84"/>
      <c r="J77" s="49"/>
    </row>
    <row r="78" spans="1:10" ht="17.25" x14ac:dyDescent="0.3">
      <c r="A78" s="110" t="s">
        <v>81</v>
      </c>
      <c r="B78" s="96"/>
      <c r="C78" s="111"/>
      <c r="D78" s="81"/>
      <c r="E78" s="38"/>
      <c r="F78" s="49"/>
      <c r="G78" s="84"/>
      <c r="H78" s="49"/>
      <c r="I78" s="84"/>
      <c r="J78" s="49"/>
    </row>
    <row r="79" spans="1:10" ht="17.25" x14ac:dyDescent="0.3">
      <c r="A79" s="24" t="s">
        <v>82</v>
      </c>
      <c r="B79" s="83"/>
      <c r="C79" s="83"/>
      <c r="D79" s="81"/>
      <c r="E79" s="46"/>
      <c r="F79" s="46"/>
      <c r="G79" s="48">
        <v>81684875.019999996</v>
      </c>
      <c r="H79" s="46">
        <f t="shared" ref="H79:H82" si="7">I79-G79</f>
        <v>512638070.24000001</v>
      </c>
      <c r="I79" s="48">
        <v>594322945.25999999</v>
      </c>
      <c r="J79" s="49"/>
    </row>
    <row r="80" spans="1:10" ht="17.25" x14ac:dyDescent="0.3">
      <c r="A80" s="24" t="s">
        <v>83</v>
      </c>
      <c r="B80" s="83"/>
      <c r="C80" s="83"/>
      <c r="D80" s="81"/>
      <c r="E80" s="46"/>
      <c r="F80" s="46"/>
      <c r="G80" s="48">
        <v>14256201.09</v>
      </c>
      <c r="H80" s="46">
        <f t="shared" si="7"/>
        <v>175668326.91</v>
      </c>
      <c r="I80" s="48">
        <v>189924528</v>
      </c>
      <c r="J80" s="49"/>
    </row>
    <row r="81" spans="1:10" ht="17.25" x14ac:dyDescent="0.3">
      <c r="A81" s="24" t="s">
        <v>84</v>
      </c>
      <c r="B81" s="83"/>
      <c r="C81" s="83"/>
      <c r="D81" s="81"/>
      <c r="E81" s="46"/>
      <c r="F81" s="46"/>
      <c r="G81" s="48">
        <v>18498231.719999999</v>
      </c>
      <c r="H81" s="46">
        <f t="shared" si="7"/>
        <v>141467755.28</v>
      </c>
      <c r="I81" s="48">
        <v>159965987</v>
      </c>
      <c r="J81" s="49"/>
    </row>
    <row r="82" spans="1:10" ht="17.25" x14ac:dyDescent="0.3">
      <c r="A82" s="24" t="s">
        <v>85</v>
      </c>
      <c r="B82" s="83"/>
      <c r="C82" s="83"/>
      <c r="D82" s="81"/>
      <c r="E82" s="46"/>
      <c r="F82" s="46"/>
      <c r="G82" s="48">
        <v>11215733.91</v>
      </c>
      <c r="H82" s="46">
        <f t="shared" si="7"/>
        <v>26784266.09</v>
      </c>
      <c r="I82" s="48">
        <v>38000000</v>
      </c>
      <c r="J82" s="49"/>
    </row>
    <row r="83" spans="1:10" ht="17.25" x14ac:dyDescent="0.3">
      <c r="A83" s="110" t="s">
        <v>86</v>
      </c>
      <c r="B83" s="96"/>
      <c r="C83" s="111"/>
      <c r="D83" s="81"/>
      <c r="E83" s="38"/>
      <c r="F83" s="49"/>
      <c r="G83" s="84"/>
      <c r="H83" s="49"/>
      <c r="I83" s="84"/>
      <c r="J83" s="49"/>
    </row>
    <row r="84" spans="1:10" ht="17.25" x14ac:dyDescent="0.3">
      <c r="A84" s="110" t="s">
        <v>87</v>
      </c>
      <c r="B84" s="96"/>
      <c r="C84" s="111"/>
      <c r="D84" s="81"/>
      <c r="E84" s="38"/>
      <c r="F84" s="49"/>
      <c r="G84" s="84"/>
      <c r="H84" s="49"/>
      <c r="I84" s="84"/>
      <c r="J84" s="49"/>
    </row>
    <row r="85" spans="1:10" ht="17.25" x14ac:dyDescent="0.3">
      <c r="A85" s="92" t="s">
        <v>17</v>
      </c>
      <c r="B85" s="83"/>
      <c r="C85" s="83"/>
      <c r="D85" s="81"/>
      <c r="E85" s="38"/>
      <c r="F85" s="49">
        <f>SUM(F79:F82)</f>
        <v>0</v>
      </c>
      <c r="G85" s="49">
        <f>SUM(G79:G82)</f>
        <v>125655041.73999999</v>
      </c>
      <c r="H85" s="49">
        <f t="shared" ref="H85:I85" si="8">SUM(H79:H82)</f>
        <v>856558418.51999998</v>
      </c>
      <c r="I85" s="49">
        <f t="shared" si="8"/>
        <v>982213460.25999999</v>
      </c>
      <c r="J85" s="49"/>
    </row>
    <row r="86" spans="1:10" ht="17.25" x14ac:dyDescent="0.3">
      <c r="A86" s="24"/>
      <c r="B86" s="83"/>
      <c r="C86" s="83"/>
      <c r="D86" s="81"/>
      <c r="E86" s="38"/>
      <c r="F86" s="49"/>
      <c r="G86" s="84"/>
      <c r="H86" s="49"/>
      <c r="I86" s="84"/>
      <c r="J86" s="49"/>
    </row>
    <row r="87" spans="1:10" ht="17.25" x14ac:dyDescent="0.3">
      <c r="A87" s="85"/>
      <c r="B87" s="86"/>
      <c r="C87" s="86"/>
      <c r="D87" s="87"/>
      <c r="E87" s="88"/>
      <c r="F87" s="89"/>
      <c r="G87" s="90"/>
      <c r="H87" s="89"/>
      <c r="I87" s="90"/>
      <c r="J87" s="89"/>
    </row>
    <row r="88" spans="1:10" ht="17.25" x14ac:dyDescent="0.3">
      <c r="A88" s="28" t="s">
        <v>88</v>
      </c>
      <c r="B88" s="36"/>
      <c r="C88" s="30"/>
      <c r="D88" s="29"/>
      <c r="E88" s="30"/>
      <c r="F88" s="31">
        <f>F17+F75-F85</f>
        <v>0</v>
      </c>
      <c r="G88" s="32"/>
      <c r="H88" s="31"/>
      <c r="I88" s="32"/>
      <c r="J88" s="31"/>
    </row>
    <row r="89" spans="1:10" ht="17.25" hidden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</row>
    <row r="90" spans="1:10" ht="17.25" x14ac:dyDescent="0.3">
      <c r="A90" s="44"/>
      <c r="B90" s="44"/>
      <c r="C90" s="44"/>
      <c r="D90" s="44"/>
      <c r="E90" s="44"/>
      <c r="F90" s="91"/>
      <c r="G90" s="44"/>
      <c r="H90" s="44"/>
      <c r="I90" s="44"/>
      <c r="J90" s="44"/>
    </row>
    <row r="91" spans="1:10" ht="17.25" x14ac:dyDescent="0.3">
      <c r="A91" s="37"/>
      <c r="B91" s="44"/>
      <c r="C91" s="44"/>
      <c r="D91" s="37"/>
      <c r="E91" s="37"/>
      <c r="F91" s="93"/>
      <c r="G91" s="37"/>
      <c r="H91" s="37"/>
      <c r="I91" s="37"/>
      <c r="J91" s="37"/>
    </row>
    <row r="92" spans="1:10" ht="17.25" x14ac:dyDescent="0.3">
      <c r="A92" s="17" t="s">
        <v>89</v>
      </c>
      <c r="B92" s="44"/>
      <c r="C92" s="44"/>
      <c r="D92" s="17" t="s">
        <v>70</v>
      </c>
      <c r="E92" s="37"/>
      <c r="F92" s="37"/>
      <c r="G92" s="37"/>
      <c r="H92" s="37"/>
      <c r="I92" s="37"/>
      <c r="J92" s="37"/>
    </row>
    <row r="93" spans="1:10" ht="17.25" x14ac:dyDescent="0.3">
      <c r="A93" s="17"/>
      <c r="B93" s="64"/>
      <c r="C93" s="64"/>
      <c r="D93" s="37"/>
      <c r="E93" s="37"/>
      <c r="F93" s="37"/>
      <c r="G93" s="37"/>
      <c r="H93" s="37"/>
      <c r="I93" s="37"/>
      <c r="J93" s="37"/>
    </row>
    <row r="94" spans="1:10" ht="17.25" x14ac:dyDescent="0.3">
      <c r="A94" s="119" t="s">
        <v>98</v>
      </c>
      <c r="B94" s="96"/>
      <c r="C94" s="96"/>
      <c r="D94" s="17"/>
      <c r="E94" s="17" t="s">
        <v>98</v>
      </c>
      <c r="F94" s="17"/>
      <c r="G94" s="17"/>
      <c r="H94" s="17"/>
      <c r="I94" s="17"/>
      <c r="J94" s="17"/>
    </row>
    <row r="95" spans="1:10" ht="17.25" x14ac:dyDescent="0.3">
      <c r="A95" s="78" t="s">
        <v>63</v>
      </c>
      <c r="D95" s="65" t="s">
        <v>71</v>
      </c>
      <c r="G95" s="17"/>
      <c r="I95" s="12"/>
      <c r="J95" s="17"/>
    </row>
    <row r="96" spans="1:10" ht="17.25" x14ac:dyDescent="0.3">
      <c r="A96" s="17" t="s">
        <v>64</v>
      </c>
      <c r="D96" s="2" t="s">
        <v>72</v>
      </c>
      <c r="G96" s="17"/>
      <c r="I96" s="17"/>
      <c r="J96" s="17"/>
    </row>
    <row r="97" spans="1:10" ht="17.25" x14ac:dyDescent="0.3">
      <c r="A97" s="17"/>
      <c r="D97" s="2"/>
      <c r="G97" s="17"/>
      <c r="I97" s="17"/>
      <c r="J97" s="17"/>
    </row>
    <row r="98" spans="1:10" ht="17.25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</row>
    <row r="99" spans="1:10" ht="17.25" x14ac:dyDescent="0.3">
      <c r="A99" s="119" t="s">
        <v>98</v>
      </c>
      <c r="B99" s="17"/>
      <c r="C99" s="17"/>
      <c r="D99" s="17"/>
      <c r="E99" s="17"/>
      <c r="F99" s="17"/>
      <c r="G99" s="17"/>
      <c r="H99" s="17"/>
      <c r="I99" s="17"/>
      <c r="J99" s="17"/>
    </row>
    <row r="100" spans="1:10" ht="17.25" x14ac:dyDescent="0.3">
      <c r="A100" s="12" t="s">
        <v>77</v>
      </c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ht="17.25" x14ac:dyDescent="0.3">
      <c r="A101" s="17" t="s">
        <v>78</v>
      </c>
      <c r="B101" s="38"/>
      <c r="C101" s="17"/>
      <c r="D101" s="17"/>
      <c r="E101" s="17"/>
      <c r="F101" s="17"/>
      <c r="G101" s="17"/>
      <c r="H101" s="17"/>
      <c r="I101" s="17"/>
      <c r="J101" s="17"/>
    </row>
    <row r="102" spans="1:10" ht="17.25" x14ac:dyDescent="0.3">
      <c r="A102" s="17"/>
      <c r="B102" s="38"/>
      <c r="C102" s="17"/>
      <c r="D102" s="17"/>
      <c r="E102" s="17"/>
      <c r="F102" s="17"/>
      <c r="G102" s="17"/>
      <c r="H102" s="17"/>
      <c r="I102" s="17"/>
      <c r="J102" s="17"/>
    </row>
    <row r="103" spans="1:10" ht="17.25" x14ac:dyDescent="0.3">
      <c r="A103" s="17"/>
      <c r="B103" s="38"/>
      <c r="C103" s="17"/>
      <c r="D103" s="17"/>
      <c r="E103" s="17"/>
      <c r="F103" s="17"/>
      <c r="G103" s="17"/>
      <c r="H103" s="17"/>
      <c r="I103" s="17"/>
      <c r="J103" s="17"/>
    </row>
    <row r="104" spans="1:10" ht="17.25" x14ac:dyDescent="0.3">
      <c r="A104" s="95" t="s">
        <v>98</v>
      </c>
      <c r="B104" s="38"/>
      <c r="C104" s="17"/>
      <c r="D104" s="17"/>
      <c r="E104" s="17"/>
      <c r="F104" s="17"/>
      <c r="G104" s="17"/>
      <c r="H104" s="17"/>
      <c r="I104" s="17"/>
      <c r="J104" s="17"/>
    </row>
    <row r="105" spans="1:10" ht="15.75" customHeight="1" x14ac:dyDescent="0.3">
      <c r="A105" s="12" t="s">
        <v>90</v>
      </c>
      <c r="B105" s="27"/>
      <c r="C105" s="24"/>
      <c r="D105" s="17"/>
      <c r="E105" s="17"/>
      <c r="F105" s="17"/>
      <c r="G105" s="17"/>
      <c r="H105" s="17"/>
      <c r="I105" s="17"/>
      <c r="J105" s="17"/>
    </row>
    <row r="106" spans="1:10" ht="17.25" x14ac:dyDescent="0.3">
      <c r="A106" s="17" t="s">
        <v>91</v>
      </c>
      <c r="B106" s="4"/>
      <c r="C106" s="5"/>
      <c r="D106" s="2"/>
      <c r="E106" s="2"/>
      <c r="F106" s="2"/>
      <c r="G106" s="2"/>
      <c r="H106" s="2"/>
      <c r="I106" s="2"/>
      <c r="J106" s="2"/>
    </row>
    <row r="107" spans="1:10" ht="15.75" x14ac:dyDescent="0.25">
      <c r="B107" s="4"/>
      <c r="C107" s="2"/>
      <c r="D107" s="2"/>
      <c r="E107" s="2"/>
      <c r="F107" s="2"/>
      <c r="G107" s="2"/>
      <c r="H107" s="2"/>
      <c r="I107" s="2"/>
      <c r="J107" s="2"/>
    </row>
    <row r="108" spans="1:10" ht="15.75" x14ac:dyDescent="0.25">
      <c r="B108" s="4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1"/>
    </row>
    <row r="110" spans="1:10" x14ac:dyDescent="0.25">
      <c r="A110" s="1"/>
    </row>
  </sheetData>
  <sheetProtection algorithmName="SHA-512" hashValue="uuYrQulE257cGVXydFT7zMj4Z5eL8VMT6DPl+xDJy94jdiFKpCfaa4feLtvI45FvTRlh3ILlQvJXX2Ha48TFwQ==" saltValue="oHGHKJAQUi6CbXSy0uo6gQ==" spinCount="100000" sheet="1" objects="1" scenarios="1"/>
  <mergeCells count="36">
    <mergeCell ref="A75:C75"/>
    <mergeCell ref="B94:C94"/>
    <mergeCell ref="G53:I54"/>
    <mergeCell ref="A54:C54"/>
    <mergeCell ref="A55:C55"/>
    <mergeCell ref="A57:C57"/>
    <mergeCell ref="A58:C58"/>
    <mergeCell ref="B62:C62"/>
    <mergeCell ref="A78:C78"/>
    <mergeCell ref="A83:C83"/>
    <mergeCell ref="A84:C84"/>
    <mergeCell ref="B50:C50"/>
    <mergeCell ref="B24:C24"/>
    <mergeCell ref="B25:C25"/>
    <mergeCell ref="A27:C27"/>
    <mergeCell ref="A29:C29"/>
    <mergeCell ref="A35:C35"/>
    <mergeCell ref="A37:C37"/>
    <mergeCell ref="A39:C39"/>
    <mergeCell ref="B43:C43"/>
    <mergeCell ref="B44:C44"/>
    <mergeCell ref="B45:C45"/>
    <mergeCell ref="A49:C49"/>
    <mergeCell ref="B23:C23"/>
    <mergeCell ref="A4:J5"/>
    <mergeCell ref="A7:J7"/>
    <mergeCell ref="A8:J8"/>
    <mergeCell ref="G10:I11"/>
    <mergeCell ref="A11:C11"/>
    <mergeCell ref="A12:C12"/>
    <mergeCell ref="A14:C14"/>
    <mergeCell ref="A19:C19"/>
    <mergeCell ref="A20:C20"/>
    <mergeCell ref="B21:C21"/>
    <mergeCell ref="B22:C22"/>
    <mergeCell ref="A6:J6"/>
  </mergeCells>
  <pageMargins left="0.13" right="0.11" top="0.28000000000000003" bottom="0.14000000000000001" header="0.18" footer="0.12"/>
  <pageSetup paperSize="5" scale="6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SRE 1st Q, 2021</vt:lpstr>
      <vt:lpstr>Sheet3</vt:lpstr>
      <vt:lpstr>'SRE 1st Q,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Malou</dc:creator>
  <cp:lastModifiedBy>USER</cp:lastModifiedBy>
  <cp:lastPrinted>2021-06-14T02:05:47Z</cp:lastPrinted>
  <dcterms:created xsi:type="dcterms:W3CDTF">2016-07-20T17:52:19Z</dcterms:created>
  <dcterms:modified xsi:type="dcterms:W3CDTF">2021-06-14T05:31:35Z</dcterms:modified>
</cp:coreProperties>
</file>